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rporate\Finance\Legal Services\2021-22 Legal Expenditure Reporting\Submission\Submission\"/>
    </mc:Choice>
  </mc:AlternateContent>
  <bookViews>
    <workbookView xWindow="0" yWindow="0" windowWidth="28800" windowHeight="1200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agencyname">[1]Formulas!$B$2:$B$161</definedName>
    <definedName name="counselnumbers">'[1]Entry Form'!$C$91,'[1]Entry Form'!$C$88,'[1]Entry Form'!$C$85,'[1]Entry Form'!$C$79,'[1]Entry Form'!$C$76,'[1]Entry Form'!$C$73,'[1]Entry Form'!$C$66,'[1]Entry Form'!$C$63,'[1]Entry Form'!$C$60,'[1]Entry Form'!$C$54,'[1]Entry Form'!$C$51,'[1]Entry Form'!$C$48</definedName>
    <definedName name="counselsum">'[1]Entry Form'!$C$49,'[1]Entry Form'!$C$52,'[1]Entry Form'!$C$55,'[1]Entry Form'!$C$61,'[1]Entry Form'!$C$64,'[1]Entry Form'!$C$67,'[1]Entry Form'!$C$74,'[1]Entry Form'!$C$77,'[1]Entry Form'!$C$80,'[1]Entry Form'!$C$86,'[1]Entry Form'!$C$89,'[1]Entry Form'!$C$92</definedName>
    <definedName name="domestic">'[1]Entry Form'!$A$164:$A$401</definedName>
    <definedName name="external">[1]Formulas!$H$2:$H$161</definedName>
    <definedName name="externalsum">'[1]Entry Form'!$C$145,'[1]Entry Form'!$C$147,'[1]Entry Form'!$C$149,'[1]Entry Form'!$C$155,'[1]Entry Form'!$C$161,'[1]Entry Form'!$C$166,'[1]Entry Form'!$C$171,'[1]Entry Form'!$C$176,'[1]Entry Form'!$C$181,'[1]Entry Form'!$C$186,'[1]Entry Form'!$C$191,'[1]Entry Form'!$C$196,'[1]Entry Form'!$C$201,'[1]Entry Form'!$C$206,'[1]Entry Form'!$C$211,'[1]Entry Form'!$C$216,'[1]Entry Form'!$C$221,'[1]Entry Form'!$C$226,'[1]Entry Form'!$C$231,'[1]Entry Form'!$C$236,'[1]Entry Form'!$C$241,'[1]Entry Form'!$C$246,'[1]Entry Form'!$C$251,'[1]Entry Form'!$C$256,'[1]Entry Form'!$C$261,'[1]Entry Form'!$C$266,'[1]Entry Form'!$C$271,'[1]Entry Form'!$C$276,'[1]Entry Form'!$C$281,'[1]Entry Form'!$C$286,'[1]Entry Form'!$C$291,'[1]Entry Form'!$C$296,'[1]Entry Form'!$C$301,'[1]Entry Form'!$C$306,'[1]Entry Form'!$C$311,'[1]Entry Form'!$C$316,'[1]Entry Form'!$C$321,'[1]Entry Form'!$C$326,'[1]Entry Form'!$C$331,'[1]Entry Form'!$C$336,'[1]Entry Form'!$C$341,'[1]Entry Form'!$C$346,'[1]Entry Form'!$C$351,'[1]Entry Form'!$C$356,'[1]Entry Form'!$C$361,'[1]Entry Form'!$C$366,'[1]Entry Form'!$C$371,'[1]Entry Form'!$C$376,'[1]Entry Form'!$C$381,'[1]Entry Form'!$C$386,'[1]Entry Form'!$C$391,'[1]Entry Form'!$C$396,'[1]Entry Form'!$C$104,'[1]Entry Form'!$C$92,'[1]Entry Form'!$C$89,'[1]Entry Form'!$C$86,'[1]Entry Form'!$C$80,'[1]Entry Form'!$C$77,'[1]Entry Form'!$C$74,'[1]Entry Form'!$C$67,'[1]Entry Form'!$C$64,'[1]Entry Form'!$C$61,'[1]Entry Form'!$C$55,'[1]Entry Form'!$C$52,'[1]Entry Form'!$C$49</definedName>
    <definedName name="femalesum">'[1]Entry Form'!$C$77,'[1]Entry Form'!$C$89,'[1]Entry Form'!$C$64,'[1]Entry Form'!$C$52</definedName>
    <definedName name="firmnames">'[1]Entry Form'!$C$164:$C$406</definedName>
    <definedName name="internal">[1]Formulas!$G$2:$G$161</definedName>
    <definedName name="malesum">'[1]Entry Form'!$C$49,'[1]Entry Form'!$C$61,'[1]Entry Form'!$C$74,'[1]Entry Form'!$C$86</definedName>
    <definedName name="panelfee">[3]Formulas!$I$2:$I$162</definedName>
    <definedName name="profees">'[1]Entry Form'!$C$145,'[1]Entry Form'!$C$147,'[1]Entry Form'!$C$149,'[1]Entry Form'!$C$155,'[1]Entry Form'!$C$161,'[1]Entry Form'!$C$166,'[1]Entry Form'!$C$171,'[1]Entry Form'!$C$176,'[1]Entry Form'!$C$181,'[1]Entry Form'!$C$186,'[1]Entry Form'!$C$191,'[1]Entry Form'!$C$196,'[1]Entry Form'!$C$201,'[1]Entry Form'!$C$206,'[1]Entry Form'!$C$211,'[1]Entry Form'!$C$216,'[1]Entry Form'!$C$221,'[1]Entry Form'!$C$226,'[1]Entry Form'!$C$231,'[1]Entry Form'!$C$236,'[1]Entry Form'!$C$241,'[1]Entry Form'!$C$246,'[1]Entry Form'!$C$251,'[1]Entry Form'!$C$256,'[1]Entry Form'!$C$261,'[1]Entry Form'!$C$266,'[1]Entry Form'!$C$271,'[1]Entry Form'!$C$276,'[1]Entry Form'!$C$281,'[1]Entry Form'!$C$286,'[1]Entry Form'!$C$291,'[1]Entry Form'!$C$296,'[1]Entry Form'!$C$301,'[1]Entry Form'!$C$306,'[1]Entry Form'!$C$311,'[1]Entry Form'!$C$316,'[1]Entry Form'!$C$321,'[1]Entry Form'!$C$326,'[1]Entry Form'!$C$331,'[1]Entry Form'!$C$336,'[1]Entry Form'!$C$341,'[1]Entry Form'!$C$346,'[1]Entry Form'!$C$351,'[1]Entry Form'!$C$356,'[1]Entry Form'!$C$361,'[1]Entry Form'!$C$366,'[1]Entry Form'!$C$371,'[1]Entry Form'!$C$376,'[1]Entry Form'!$C$381,'[1]Entry Form'!$C$386,'[1]Entry Form'!$C$391,'[1]Entry Form'!$C$396</definedName>
    <definedName name="total">[1]Formulas!$F$2:$F$161</definedName>
    <definedName name="xsum">'[1]Entry Form'!$C$92,'[1]Entry Form'!$C$80,'[1]Entry Form'!$C$67,'[1]Entry Form'!$C$55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25" i="1"/>
  <c r="B26" i="1"/>
  <c r="B42" i="1"/>
  <c r="B7" i="1" l="1"/>
</calcChain>
</file>

<file path=xl/sharedStrings.xml><?xml version="1.0" encoding="utf-8"?>
<sst xmlns="http://schemas.openxmlformats.org/spreadsheetml/2006/main" count="64" uniqueCount="64">
  <si>
    <t>Yes</t>
  </si>
  <si>
    <t>Professional Services Review</t>
  </si>
  <si>
    <t>Total value of professional fees</t>
  </si>
  <si>
    <t>Total number of briefs to counsel</t>
  </si>
  <si>
    <t>Total legal services expenditure</t>
  </si>
  <si>
    <t>Total internal legal services expenditure</t>
  </si>
  <si>
    <t>Total external legal services expenditure</t>
  </si>
  <si>
    <t>Internal Legal Services Expenditure</t>
  </si>
  <si>
    <t>Total value of internal legal services expenditure</t>
  </si>
  <si>
    <t>Counsel Briefs</t>
  </si>
  <si>
    <t>Total value of briefs to counsel</t>
  </si>
  <si>
    <t>Junior Counsel (direct briefs)</t>
  </si>
  <si>
    <t>Total number of direct briefs to male junior counsel</t>
  </si>
  <si>
    <t>Total value of direct briefs to male junior counsel</t>
  </si>
  <si>
    <t>Total number of direct briefs to female junior counsel</t>
  </si>
  <si>
    <t>Total value of direct briefs to female junior counsel</t>
  </si>
  <si>
    <t>Total number of direct briefs to gender X junior counsel</t>
  </si>
  <si>
    <t>Total value of direct briefs to gender X junior counsel</t>
  </si>
  <si>
    <t>Junior Counsel (indirect briefs)</t>
  </si>
  <si>
    <t>Total number of indirect briefs to male junior counsel</t>
  </si>
  <si>
    <t>Total value of indirect briefs to male junior counsel</t>
  </si>
  <si>
    <t>Total number of indirect briefs to female junior counsel</t>
  </si>
  <si>
    <t>Total value of indirect briefs to female junior counsel</t>
  </si>
  <si>
    <t>Total number of indirect briefs to gender X junior counsel</t>
  </si>
  <si>
    <t>Total value of indirect briefs to gender X junior counsel</t>
  </si>
  <si>
    <t>Total number of briefs to junior counsel</t>
  </si>
  <si>
    <t>Total value of briefs to junior counsel</t>
  </si>
  <si>
    <t>Senior Counsel (direct briefs)</t>
  </si>
  <si>
    <t>Total number of direct briefs to male senior counsel</t>
  </si>
  <si>
    <t>Total value of direct briefs to male senior counsel</t>
  </si>
  <si>
    <t>Total number of direct briefs to female senior counsel</t>
  </si>
  <si>
    <t>Total value of direct briefs to female senior counsel</t>
  </si>
  <si>
    <t>Total number of direct briefs to gender X senior counsel</t>
  </si>
  <si>
    <t>Total value of direct briefs to gender X senior counsel</t>
  </si>
  <si>
    <t>Senior Counsel (indirect briefs)</t>
  </si>
  <si>
    <t>Total number of indirect briefs to male senior counsel</t>
  </si>
  <si>
    <t>Total value of indirect briefs to male senior counsel</t>
  </si>
  <si>
    <t>Total number of indirect briefs to female senior counsel</t>
  </si>
  <si>
    <t>Total value of indirect briefs to female senior counsel</t>
  </si>
  <si>
    <t>Total number of indirect briefs to gender X senior counsel</t>
  </si>
  <si>
    <t>Total value of indirect briefs to gender X senior counsel</t>
  </si>
  <si>
    <t>Total number of briefs to senior counsel</t>
  </si>
  <si>
    <t>Total value of briefs to senior counsel</t>
  </si>
  <si>
    <t>Disbursements</t>
  </si>
  <si>
    <t>Total value of disbursements</t>
  </si>
  <si>
    <t>Whole of Australian Government Legal Services Panel</t>
  </si>
  <si>
    <t>Does your entity participate in the Whole of Australian Government Legal Services Panel</t>
  </si>
  <si>
    <t>Panel fee for 2020-21</t>
  </si>
  <si>
    <t>Total value of expenditure on 10% off-Panel allowance</t>
  </si>
  <si>
    <t>Total value of expenditure on exemptions from using the Panel</t>
  </si>
  <si>
    <t>Professional fees</t>
  </si>
  <si>
    <t>Other Government Providers</t>
  </si>
  <si>
    <t>Attorney-General's Department (DO NOT INCLUDE PANEL FEE)</t>
  </si>
  <si>
    <t>Department of Foreign Affairs and Trade</t>
  </si>
  <si>
    <t>Office of Parliamentary Counsel</t>
  </si>
  <si>
    <t>Overseas Legal Services Providers</t>
  </si>
  <si>
    <t>Overseas firms (total figure)</t>
  </si>
  <si>
    <t>Domestic Providers</t>
  </si>
  <si>
    <t>Australian Government Solicitor</t>
  </si>
  <si>
    <t>Clayton Utz</t>
  </si>
  <si>
    <t>Sparke Helmore</t>
  </si>
  <si>
    <t>Maddocks</t>
  </si>
  <si>
    <t>Legal Services Expenditure Report 2021-22</t>
  </si>
  <si>
    <t>Lawyerbank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</si>
</sst>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1"/>
      <name val="Wingdings"/>
      <charset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8" fillId="5" borderId="8" xfId="0" applyNumberFormat="1" applyFont="1" applyFill="1" applyBorder="1" applyAlignment="1" applyProtection="1">
      <alignment horizontal="left" indent="1"/>
    </xf>
    <xf numFmtId="164" fontId="9" fillId="2" borderId="9" xfId="3" applyNumberFormat="1" applyFont="1" applyBorder="1" applyProtection="1"/>
    <xf numFmtId="0" fontId="9" fillId="2" borderId="9" xfId="3" applyFont="1" applyBorder="1" applyAlignment="1" applyProtection="1">
      <alignment horizontal="right" indent="1"/>
    </xf>
    <xf numFmtId="0" fontId="10" fillId="4" borderId="6" xfId="2" applyNumberFormat="1" applyFont="1" applyFill="1" applyBorder="1" applyProtection="1"/>
    <xf numFmtId="0" fontId="10" fillId="4" borderId="12" xfId="2" applyFont="1" applyFill="1" applyBorder="1" applyProtection="1"/>
    <xf numFmtId="0" fontId="7" fillId="5" borderId="13" xfId="0" applyNumberFormat="1" applyFont="1" applyFill="1" applyBorder="1" applyAlignment="1" applyProtection="1">
      <alignment horizontal="left" indent="1"/>
    </xf>
    <xf numFmtId="0" fontId="9" fillId="2" borderId="9" xfId="3" applyNumberFormat="1" applyFont="1" applyBorder="1" applyAlignment="1" applyProtection="1">
      <alignment horizontal="right" indent="1"/>
    </xf>
    <xf numFmtId="0" fontId="7" fillId="5" borderId="14" xfId="0" applyNumberFormat="1" applyFont="1" applyFill="1" applyBorder="1" applyAlignment="1" applyProtection="1">
      <alignment horizontal="left" indent="1"/>
    </xf>
    <xf numFmtId="0" fontId="9" fillId="2" borderId="15" xfId="3" applyFont="1" applyBorder="1" applyAlignment="1" applyProtection="1">
      <alignment horizontal="right" indent="1"/>
    </xf>
    <xf numFmtId="164" fontId="9" fillId="2" borderId="15" xfId="3" applyNumberFormat="1" applyFont="1" applyBorder="1" applyProtection="1"/>
    <xf numFmtId="0" fontId="11" fillId="5" borderId="8" xfId="0" applyNumberFormat="1" applyFont="1" applyFill="1" applyBorder="1" applyAlignment="1" applyProtection="1">
      <alignment horizontal="left" indent="1"/>
    </xf>
    <xf numFmtId="44" fontId="9" fillId="2" borderId="9" xfId="3" applyNumberFormat="1" applyFont="1" applyBorder="1" applyAlignment="1" applyProtection="1">
      <alignment horizontal="center"/>
    </xf>
    <xf numFmtId="0" fontId="7" fillId="5" borderId="8" xfId="0" applyNumberFormat="1" applyFont="1" applyFill="1" applyBorder="1" applyAlignment="1" applyProtection="1">
      <alignment horizontal="left" indent="1"/>
    </xf>
    <xf numFmtId="0" fontId="7" fillId="5" borderId="16" xfId="0" applyNumberFormat="1" applyFont="1" applyFill="1" applyBorder="1" applyAlignment="1" applyProtection="1">
      <alignment horizontal="left" indent="1"/>
    </xf>
    <xf numFmtId="0" fontId="7" fillId="4" borderId="17" xfId="0" applyNumberFormat="1" applyFont="1" applyFill="1" applyBorder="1" applyProtection="1"/>
    <xf numFmtId="0" fontId="7" fillId="4" borderId="18" xfId="0" applyFont="1" applyFill="1" applyBorder="1" applyProtection="1"/>
    <xf numFmtId="0" fontId="1" fillId="4" borderId="10" xfId="1" applyFill="1" applyBorder="1" applyAlignment="1" applyProtection="1">
      <alignment horizontal="center"/>
    </xf>
    <xf numFmtId="0" fontId="1" fillId="4" borderId="11" xfId="1" applyFill="1" applyBorder="1" applyAlignment="1" applyProtection="1">
      <alignment horizontal="center"/>
    </xf>
    <xf numFmtId="0" fontId="12" fillId="5" borderId="6" xfId="0" applyNumberFormat="1" applyFont="1" applyFill="1" applyBorder="1" applyAlignment="1" applyProtection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5" fillId="3" borderId="4" xfId="4" applyNumberFormat="1" applyFont="1" applyBorder="1" applyAlignment="1" applyProtection="1">
      <alignment horizontal="center"/>
    </xf>
    <xf numFmtId="0" fontId="5" fillId="3" borderId="5" xfId="4" applyNumberFormat="1" applyFont="1" applyBorder="1" applyAlignment="1" applyProtection="1">
      <alignment horizontal="center"/>
    </xf>
  </cellXfs>
  <cellStyles count="5">
    <cellStyle name="Accent1" xfId="4" builtinId="29"/>
    <cellStyle name="Heading 1" xfId="1" builtinId="16"/>
    <cellStyle name="Heading 3" xfId="2" builtinId="18"/>
    <cellStyle name="Normal" xfId="0" builtinId="0"/>
    <cellStyle name="Output" xfId="3" builtinId="21"/>
  </cellStyles>
  <dxfs count="9">
    <dxf>
      <font>
        <color theme="0" tint="-4.9989318521683403E-2"/>
      </font>
      <fill>
        <patternFill patternType="solid">
          <fgColor theme="0"/>
          <bgColor theme="0" tint="-0.24994659260841701"/>
        </patternFill>
      </fill>
      <border>
        <left/>
        <top/>
        <bottom/>
      </border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top/>
        <vertical/>
        <horizontal/>
      </border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top/>
        <vertical/>
        <horizontal/>
      </border>
    </dxf>
    <dxf>
      <font>
        <color theme="0" tint="-4.9989318521683403E-2"/>
      </font>
      <fill>
        <patternFill patternType="solid">
          <fgColor theme="0"/>
          <bgColor theme="0" tint="-0.24994659260841701"/>
        </patternFill>
      </fill>
      <border>
        <left/>
        <top/>
        <bottom/>
      </border>
    </dxf>
    <dxf>
      <font>
        <color theme="0"/>
      </font>
      <fill>
        <patternFill>
          <bgColor theme="0" tint="-0.24994659260841701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/Finance/Legal%20Services/2020-21%20Legal%20Expenditure%20Reporting/Submission/OLSC%20-%20PSR%20-%202020-21%20Legal%20Services%20Expenditure%20Report%20(LSER)%20-%2027%20August%202021.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rfp01\folderredirection$\Corporate\Finance\Legal%20Services\2020-21%20Legal%20Expenditure%20Reporting\Submission\OLSC%20-%20PSR%20-%202020-21%20Legal%20Services%20Expenditure%20Report%20(LSER)%20-%2027%20August%202021.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o%20transf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  <sheetName val="Summary"/>
      <sheetName val="Formulas"/>
      <sheetName val="Text"/>
      <sheetName val="Agency reporting template"/>
      <sheetName val="A - Professional Fees"/>
      <sheetName val="List of Law Firms"/>
    </sheetNames>
    <sheetDataSet>
      <sheetData sheetId="0" refreshError="1">
        <row r="48">
          <cell r="C48">
            <v>0</v>
          </cell>
        </row>
        <row r="49">
          <cell r="C49">
            <v>0</v>
          </cell>
        </row>
        <row r="51">
          <cell r="C51">
            <v>0</v>
          </cell>
        </row>
        <row r="52">
          <cell r="C52">
            <v>0</v>
          </cell>
        </row>
        <row r="54">
          <cell r="C54">
            <v>0</v>
          </cell>
        </row>
        <row r="55">
          <cell r="C55">
            <v>0</v>
          </cell>
        </row>
        <row r="60">
          <cell r="C60">
            <v>5</v>
          </cell>
        </row>
        <row r="61">
          <cell r="C61">
            <v>21106</v>
          </cell>
        </row>
        <row r="63">
          <cell r="C63">
            <v>5</v>
          </cell>
        </row>
        <row r="64">
          <cell r="C64">
            <v>126017</v>
          </cell>
        </row>
        <row r="66">
          <cell r="C66">
            <v>0</v>
          </cell>
        </row>
        <row r="67">
          <cell r="C67">
            <v>0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0</v>
          </cell>
        </row>
        <row r="77">
          <cell r="C77">
            <v>0</v>
          </cell>
        </row>
        <row r="79">
          <cell r="C79">
            <v>0</v>
          </cell>
        </row>
        <row r="80">
          <cell r="C80">
            <v>0</v>
          </cell>
        </row>
        <row r="85">
          <cell r="C85">
            <v>8</v>
          </cell>
        </row>
        <row r="86">
          <cell r="C86">
            <v>79009</v>
          </cell>
        </row>
        <row r="88">
          <cell r="C88">
            <v>6</v>
          </cell>
        </row>
        <row r="89">
          <cell r="C89">
            <v>50218</v>
          </cell>
        </row>
        <row r="91">
          <cell r="C91">
            <v>0</v>
          </cell>
        </row>
        <row r="92">
          <cell r="C92">
            <v>0</v>
          </cell>
        </row>
        <row r="104">
          <cell r="C104">
            <v>9379</v>
          </cell>
        </row>
        <row r="145">
          <cell r="C145">
            <v>0</v>
          </cell>
        </row>
        <row r="147">
          <cell r="C147">
            <v>0</v>
          </cell>
        </row>
        <row r="149">
          <cell r="C149">
            <v>0</v>
          </cell>
        </row>
        <row r="155">
          <cell r="C155">
            <v>0</v>
          </cell>
        </row>
        <row r="161">
          <cell r="C161">
            <v>85482</v>
          </cell>
        </row>
        <row r="164">
          <cell r="A164" t="str">
            <v>Domestic Provider 2</v>
          </cell>
          <cell r="C164" t="str">
            <v>Clayton Utz</v>
          </cell>
        </row>
        <row r="166">
          <cell r="C166">
            <v>180367</v>
          </cell>
        </row>
        <row r="168">
          <cell r="C168" t="str">
            <v>Yes</v>
          </cell>
        </row>
        <row r="169">
          <cell r="A169" t="str">
            <v>Domestic Provider 3</v>
          </cell>
          <cell r="C169" t="str">
            <v>Sparke Helmore</v>
          </cell>
        </row>
        <row r="171">
          <cell r="C171">
            <v>204527</v>
          </cell>
        </row>
        <row r="173">
          <cell r="C173" t="str">
            <v>Yes</v>
          </cell>
        </row>
        <row r="174">
          <cell r="A174" t="str">
            <v>Domestic Provider 4</v>
          </cell>
          <cell r="C174" t="str">
            <v>Maddocks</v>
          </cell>
        </row>
        <row r="176">
          <cell r="C176">
            <v>94853</v>
          </cell>
        </row>
        <row r="178">
          <cell r="C178" t="str">
            <v>No</v>
          </cell>
        </row>
        <row r="179">
          <cell r="A179" t="str">
            <v/>
          </cell>
        </row>
        <row r="183">
          <cell r="C183" t="str">
            <v>I confirm</v>
          </cell>
        </row>
        <row r="184">
          <cell r="A184" t="str">
            <v/>
          </cell>
        </row>
        <row r="189">
          <cell r="A189" t="str">
            <v/>
          </cell>
        </row>
        <row r="194">
          <cell r="A194" t="str">
            <v/>
          </cell>
        </row>
        <row r="199">
          <cell r="A199" t="str">
            <v/>
          </cell>
        </row>
        <row r="204">
          <cell r="A204" t="str">
            <v/>
          </cell>
        </row>
        <row r="209">
          <cell r="A209" t="str">
            <v/>
          </cell>
        </row>
        <row r="214">
          <cell r="A214" t="str">
            <v/>
          </cell>
        </row>
        <row r="219">
          <cell r="A219" t="str">
            <v/>
          </cell>
        </row>
        <row r="224">
          <cell r="A224" t="str">
            <v/>
          </cell>
        </row>
        <row r="229">
          <cell r="A229" t="str">
            <v/>
          </cell>
        </row>
        <row r="234">
          <cell r="A234" t="str">
            <v/>
          </cell>
        </row>
        <row r="239">
          <cell r="A239" t="str">
            <v/>
          </cell>
        </row>
        <row r="244">
          <cell r="A244" t="str">
            <v/>
          </cell>
        </row>
        <row r="249">
          <cell r="A249" t="str">
            <v/>
          </cell>
        </row>
        <row r="254">
          <cell r="A254" t="str">
            <v/>
          </cell>
        </row>
        <row r="259">
          <cell r="A259" t="str">
            <v/>
          </cell>
        </row>
        <row r="264">
          <cell r="A264" t="str">
            <v/>
          </cell>
        </row>
        <row r="269">
          <cell r="A269" t="str">
            <v/>
          </cell>
        </row>
        <row r="274">
          <cell r="A274" t="str">
            <v/>
          </cell>
        </row>
        <row r="279">
          <cell r="A279" t="str">
            <v/>
          </cell>
        </row>
        <row r="284">
          <cell r="A284" t="str">
            <v/>
          </cell>
        </row>
        <row r="289">
          <cell r="A289" t="str">
            <v/>
          </cell>
        </row>
        <row r="294">
          <cell r="A294" t="str">
            <v/>
          </cell>
        </row>
        <row r="299">
          <cell r="A299" t="str">
            <v/>
          </cell>
        </row>
        <row r="304">
          <cell r="A304" t="str">
            <v/>
          </cell>
        </row>
        <row r="309">
          <cell r="A309" t="str">
            <v/>
          </cell>
        </row>
        <row r="314">
          <cell r="A314" t="str">
            <v/>
          </cell>
        </row>
        <row r="319">
          <cell r="A319" t="str">
            <v/>
          </cell>
        </row>
        <row r="324">
          <cell r="A324" t="str">
            <v/>
          </cell>
        </row>
        <row r="329">
          <cell r="A329" t="str">
            <v/>
          </cell>
        </row>
        <row r="334">
          <cell r="A334" t="str">
            <v/>
          </cell>
        </row>
        <row r="339">
          <cell r="A339" t="str">
            <v/>
          </cell>
        </row>
        <row r="344">
          <cell r="A344" t="str">
            <v/>
          </cell>
        </row>
        <row r="349">
          <cell r="A349" t="str">
            <v/>
          </cell>
        </row>
        <row r="354">
          <cell r="A354" t="str">
            <v/>
          </cell>
        </row>
        <row r="359">
          <cell r="A359" t="str">
            <v/>
          </cell>
        </row>
        <row r="364">
          <cell r="A364" t="str">
            <v/>
          </cell>
        </row>
        <row r="369">
          <cell r="A369" t="str">
            <v/>
          </cell>
        </row>
        <row r="374">
          <cell r="A374" t="str">
            <v/>
          </cell>
        </row>
        <row r="379">
          <cell r="A379" t="str">
            <v/>
          </cell>
        </row>
        <row r="384">
          <cell r="A384" t="str">
            <v/>
          </cell>
        </row>
        <row r="389">
          <cell r="A389" t="str">
            <v/>
          </cell>
        </row>
        <row r="394">
          <cell r="A394" t="str">
            <v/>
          </cell>
        </row>
        <row r="399">
          <cell r="A399" t="str">
            <v/>
          </cell>
        </row>
      </sheetData>
      <sheetData sheetId="1" refreshError="1"/>
      <sheetData sheetId="2" refreshError="1">
        <row r="2">
          <cell r="B2" t="str">
            <v>ENTITY NOT LISTED</v>
          </cell>
          <cell r="F2">
            <v>0</v>
          </cell>
          <cell r="G2">
            <v>0</v>
          </cell>
          <cell r="H2">
            <v>0</v>
          </cell>
        </row>
        <row r="3">
          <cell r="B3" t="str">
            <v>Administrative Appeals Tribunal</v>
          </cell>
          <cell r="F3">
            <v>5163830</v>
          </cell>
          <cell r="G3">
            <v>4647534</v>
          </cell>
          <cell r="H3">
            <v>516296</v>
          </cell>
        </row>
        <row r="4">
          <cell r="B4" t="str">
            <v>Aged Care Quality and Safety Commission</v>
          </cell>
          <cell r="F4">
            <v>2183932</v>
          </cell>
          <cell r="G4">
            <v>622328</v>
          </cell>
          <cell r="H4">
            <v>1561604</v>
          </cell>
        </row>
        <row r="5">
          <cell r="B5" t="str">
            <v>Airservices Australia</v>
          </cell>
          <cell r="F5">
            <v>6031903</v>
          </cell>
          <cell r="G5">
            <v>1460074</v>
          </cell>
          <cell r="H5">
            <v>4571829</v>
          </cell>
        </row>
        <row r="6">
          <cell r="B6" t="str">
            <v>Anindilyakwa Land Council</v>
          </cell>
          <cell r="F6">
            <v>104007</v>
          </cell>
          <cell r="G6">
            <v>0</v>
          </cell>
          <cell r="H6">
            <v>104007</v>
          </cell>
        </row>
        <row r="7">
          <cell r="B7" t="str">
            <v>Army and Air Force Canteen Service</v>
          </cell>
          <cell r="F7">
            <v>66099</v>
          </cell>
          <cell r="G7">
            <v>53311</v>
          </cell>
          <cell r="H7">
            <v>12788</v>
          </cell>
        </row>
        <row r="8">
          <cell r="B8" t="str">
            <v>Asbestos Safety and Eradication Agency</v>
          </cell>
          <cell r="F8">
            <v>55976</v>
          </cell>
          <cell r="G8">
            <v>0</v>
          </cell>
          <cell r="H8">
            <v>55976</v>
          </cell>
        </row>
        <row r="9">
          <cell r="B9" t="str">
            <v>Attorney-General's Department</v>
          </cell>
          <cell r="F9">
            <v>58649890</v>
          </cell>
          <cell r="G9">
            <v>10037621</v>
          </cell>
          <cell r="H9">
            <v>48612269</v>
          </cell>
        </row>
        <row r="10">
          <cell r="B10" t="str">
            <v>Australia Council</v>
          </cell>
          <cell r="F10">
            <v>300241</v>
          </cell>
          <cell r="G10">
            <v>268273</v>
          </cell>
          <cell r="H10">
            <v>31967</v>
          </cell>
        </row>
        <row r="11">
          <cell r="B11" t="str">
            <v>Australian Building and Construction Commission</v>
          </cell>
          <cell r="F11">
            <v>8015346</v>
          </cell>
          <cell r="G11">
            <v>3390556</v>
          </cell>
          <cell r="H11">
            <v>4624790</v>
          </cell>
        </row>
        <row r="12">
          <cell r="B12" t="str">
            <v>Australian Bureau of Statistics</v>
          </cell>
          <cell r="F12">
            <v>256659</v>
          </cell>
          <cell r="G12">
            <v>0</v>
          </cell>
          <cell r="H12">
            <v>256659</v>
          </cell>
        </row>
        <row r="13">
          <cell r="B13" t="str">
            <v>Australian Centre for International Agricultural Research</v>
          </cell>
          <cell r="F13">
            <v>31701</v>
          </cell>
          <cell r="G13">
            <v>0</v>
          </cell>
          <cell r="H13">
            <v>31701</v>
          </cell>
        </row>
        <row r="14">
          <cell r="B14" t="str">
            <v>Australian Commission for Law Enforcement Integrity</v>
          </cell>
          <cell r="F14">
            <v>1198839</v>
          </cell>
          <cell r="G14">
            <v>859444</v>
          </cell>
          <cell r="H14">
            <v>339395</v>
          </cell>
        </row>
        <row r="15">
          <cell r="B15" t="str">
            <v>Australian Commission on Safety and Quality in Health Care</v>
          </cell>
          <cell r="F15">
            <v>83830</v>
          </cell>
          <cell r="G15">
            <v>0</v>
          </cell>
          <cell r="H15">
            <v>83830</v>
          </cell>
        </row>
        <row r="16">
          <cell r="B16" t="str">
            <v>Australian Communications and Media Authority</v>
          </cell>
          <cell r="F16">
            <v>5037454</v>
          </cell>
          <cell r="G16">
            <v>4650722</v>
          </cell>
          <cell r="H16">
            <v>386732</v>
          </cell>
        </row>
        <row r="17">
          <cell r="B17" t="str">
            <v>Australian Competition and Consumer Commission</v>
          </cell>
          <cell r="F17">
            <v>47118517</v>
          </cell>
          <cell r="G17">
            <v>15519686</v>
          </cell>
          <cell r="H17">
            <v>31598830</v>
          </cell>
        </row>
        <row r="18">
          <cell r="B18" t="str">
            <v>Australian Criminal Intelligence Commission</v>
          </cell>
          <cell r="F18">
            <v>6854324</v>
          </cell>
          <cell r="G18">
            <v>4544988</v>
          </cell>
          <cell r="H18">
            <v>2309336</v>
          </cell>
        </row>
        <row r="19">
          <cell r="B19" t="str">
            <v>Australian Curriculum, Assessment and Reporting Authority</v>
          </cell>
          <cell r="F19">
            <v>182335</v>
          </cell>
          <cell r="G19">
            <v>0</v>
          </cell>
          <cell r="H19">
            <v>182335</v>
          </cell>
        </row>
        <row r="20">
          <cell r="B20" t="str">
            <v>Australian Digital Health Agency</v>
          </cell>
          <cell r="F20">
            <v>957747</v>
          </cell>
          <cell r="G20">
            <v>461908</v>
          </cell>
          <cell r="H20">
            <v>495839</v>
          </cell>
        </row>
        <row r="21">
          <cell r="B21" t="str">
            <v>Australian Electoral Commission</v>
          </cell>
          <cell r="F21">
            <v>1705067</v>
          </cell>
          <cell r="G21">
            <v>1417207</v>
          </cell>
          <cell r="H21">
            <v>287860</v>
          </cell>
        </row>
        <row r="22">
          <cell r="B22" t="str">
            <v>Australian Federal Police</v>
          </cell>
          <cell r="F22">
            <v>33592153</v>
          </cell>
          <cell r="G22">
            <v>23814631</v>
          </cell>
          <cell r="H22">
            <v>9777522</v>
          </cell>
        </row>
        <row r="23">
          <cell r="B23" t="str">
            <v>Australian Film, Television and Radio School</v>
          </cell>
          <cell r="F23">
            <v>31980</v>
          </cell>
          <cell r="G23">
            <v>0</v>
          </cell>
          <cell r="H23">
            <v>31980</v>
          </cell>
        </row>
        <row r="24">
          <cell r="B24" t="str">
            <v>Australian Financial Security Authority</v>
          </cell>
          <cell r="F24">
            <v>2861107</v>
          </cell>
          <cell r="G24">
            <v>1080422</v>
          </cell>
          <cell r="H24">
            <v>1780685</v>
          </cell>
        </row>
        <row r="25">
          <cell r="B25" t="str">
            <v>Australian Fisheries Management Authority</v>
          </cell>
          <cell r="F25">
            <v>612959</v>
          </cell>
          <cell r="G25">
            <v>516487</v>
          </cell>
          <cell r="H25">
            <v>96472</v>
          </cell>
        </row>
        <row r="26">
          <cell r="B26" t="str">
            <v>Australian Hearing Services</v>
          </cell>
          <cell r="F26">
            <v>757373</v>
          </cell>
          <cell r="G26">
            <v>470600</v>
          </cell>
          <cell r="H26">
            <v>286773</v>
          </cell>
        </row>
        <row r="27">
          <cell r="B27" t="str">
            <v>Australian Human Rights Commission</v>
          </cell>
          <cell r="F27">
            <v>1364596</v>
          </cell>
          <cell r="G27">
            <v>1315483</v>
          </cell>
          <cell r="H27">
            <v>49114</v>
          </cell>
        </row>
        <row r="28">
          <cell r="B28" t="str">
            <v>Australian Institute of Aboriginal and Torres Strait Islander Studies</v>
          </cell>
          <cell r="F28">
            <v>128209</v>
          </cell>
          <cell r="G28">
            <v>0</v>
          </cell>
          <cell r="H28">
            <v>128209</v>
          </cell>
        </row>
        <row r="29">
          <cell r="B29" t="str">
            <v>Australian Institute of Criminology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Australian Institute of Family Studies</v>
          </cell>
          <cell r="F30">
            <v>28230</v>
          </cell>
          <cell r="G30">
            <v>0</v>
          </cell>
          <cell r="H30">
            <v>28230</v>
          </cell>
        </row>
        <row r="31">
          <cell r="B31" t="str">
            <v>Australian Institute of Health and Welfare</v>
          </cell>
          <cell r="F31">
            <v>161401</v>
          </cell>
          <cell r="G31">
            <v>128696</v>
          </cell>
          <cell r="H31">
            <v>32705</v>
          </cell>
        </row>
        <row r="32">
          <cell r="B32" t="str">
            <v>Australian Institute of Marine Science</v>
          </cell>
          <cell r="F32">
            <v>938758</v>
          </cell>
          <cell r="G32">
            <v>861859</v>
          </cell>
          <cell r="H32">
            <v>76900</v>
          </cell>
        </row>
        <row r="33">
          <cell r="B33" t="str">
            <v>Australian Law Reform Commission</v>
          </cell>
          <cell r="F33">
            <v>1094</v>
          </cell>
          <cell r="G33">
            <v>0</v>
          </cell>
          <cell r="H33">
            <v>1094</v>
          </cell>
        </row>
        <row r="34">
          <cell r="B34" t="str">
            <v>Australian Maritime Safety Authority</v>
          </cell>
          <cell r="F34">
            <v>2552773</v>
          </cell>
          <cell r="G34">
            <v>1977155</v>
          </cell>
          <cell r="H34">
            <v>575618</v>
          </cell>
        </row>
        <row r="35">
          <cell r="B35" t="str">
            <v>Australian Military Forces Relief Trust Fund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Australian National Audit Office</v>
          </cell>
          <cell r="F36">
            <v>470039</v>
          </cell>
          <cell r="G36">
            <v>329572</v>
          </cell>
          <cell r="H36">
            <v>140467</v>
          </cell>
        </row>
        <row r="37">
          <cell r="B37" t="str">
            <v>Australian National Maritime Museum</v>
          </cell>
          <cell r="F37">
            <v>317836</v>
          </cell>
          <cell r="G37">
            <v>0</v>
          </cell>
          <cell r="H37">
            <v>317836</v>
          </cell>
        </row>
        <row r="38">
          <cell r="B38" t="str">
            <v>Australian Nuclear Science and Technology Organisation</v>
          </cell>
          <cell r="F38">
            <v>2663274</v>
          </cell>
          <cell r="G38">
            <v>1804864</v>
          </cell>
          <cell r="H38">
            <v>858410</v>
          </cell>
        </row>
        <row r="39">
          <cell r="B39" t="str">
            <v>Australian Office of Financial Management</v>
          </cell>
          <cell r="F39">
            <v>206271</v>
          </cell>
          <cell r="G39">
            <v>0</v>
          </cell>
          <cell r="H39">
            <v>206271</v>
          </cell>
        </row>
        <row r="40">
          <cell r="B40" t="str">
            <v>Australian Pesticides and Veterinary Medicines Authority</v>
          </cell>
          <cell r="F40">
            <v>1261074</v>
          </cell>
          <cell r="G40">
            <v>575722</v>
          </cell>
          <cell r="H40">
            <v>685352</v>
          </cell>
        </row>
        <row r="41">
          <cell r="B41" t="str">
            <v>Australian Prudential Regulation Authority</v>
          </cell>
          <cell r="F41">
            <v>11510850</v>
          </cell>
          <cell r="G41">
            <v>8147783</v>
          </cell>
          <cell r="H41">
            <v>3363067</v>
          </cell>
        </row>
        <row r="42">
          <cell r="B42" t="str">
            <v>Australian Public Service Commission</v>
          </cell>
          <cell r="F42">
            <v>495336</v>
          </cell>
          <cell r="G42">
            <v>417234</v>
          </cell>
          <cell r="H42">
            <v>78102</v>
          </cell>
        </row>
        <row r="43">
          <cell r="B43" t="str">
            <v>Australian Radiation Protection and Nuclear Safety Agency</v>
          </cell>
          <cell r="F43">
            <v>424640</v>
          </cell>
          <cell r="G43">
            <v>420620</v>
          </cell>
          <cell r="H43">
            <v>4020</v>
          </cell>
        </row>
        <row r="44">
          <cell r="B44" t="str">
            <v>Australian Reinsurance Pool Corporation</v>
          </cell>
          <cell r="F44">
            <v>95304</v>
          </cell>
          <cell r="G44">
            <v>0</v>
          </cell>
          <cell r="H44">
            <v>95304</v>
          </cell>
        </row>
        <row r="45">
          <cell r="B45" t="str">
            <v>Australian Renewable Energy Agency</v>
          </cell>
          <cell r="F45">
            <v>1992250</v>
          </cell>
          <cell r="G45">
            <v>0</v>
          </cell>
          <cell r="H45">
            <v>1992250</v>
          </cell>
        </row>
        <row r="46">
          <cell r="B46" t="str">
            <v>Australian Research Council</v>
          </cell>
          <cell r="F46">
            <v>145965</v>
          </cell>
          <cell r="G46">
            <v>143064</v>
          </cell>
          <cell r="H46">
            <v>2901</v>
          </cell>
        </row>
        <row r="47">
          <cell r="B47" t="str">
            <v>Australian Securities and Investments Commission</v>
          </cell>
          <cell r="F47">
            <v>84641286</v>
          </cell>
          <cell r="G47">
            <v>40289468</v>
          </cell>
          <cell r="H47">
            <v>44351818</v>
          </cell>
        </row>
        <row r="48">
          <cell r="B48" t="str">
            <v>Australian Skills Quality Authority</v>
          </cell>
          <cell r="F48">
            <v>3416703</v>
          </cell>
          <cell r="G48">
            <v>2172037</v>
          </cell>
          <cell r="H48">
            <v>1244666</v>
          </cell>
        </row>
        <row r="49">
          <cell r="B49" t="str">
            <v>Australian Sports Commission</v>
          </cell>
          <cell r="F49">
            <v>1155987</v>
          </cell>
          <cell r="G49">
            <v>366440</v>
          </cell>
          <cell r="H49">
            <v>789547</v>
          </cell>
        </row>
        <row r="50">
          <cell r="B50" t="str">
            <v>Australian Taxation Office</v>
          </cell>
          <cell r="F50">
            <v>91851118</v>
          </cell>
          <cell r="G50">
            <v>30647517</v>
          </cell>
          <cell r="H50">
            <v>61203602</v>
          </cell>
        </row>
        <row r="51">
          <cell r="B51" t="str">
            <v>Australian Trade and Investment Commission (Austrade)</v>
          </cell>
          <cell r="F51">
            <v>2740597</v>
          </cell>
          <cell r="G51">
            <v>924425</v>
          </cell>
          <cell r="H51">
            <v>1816172</v>
          </cell>
        </row>
        <row r="52">
          <cell r="B52" t="str">
            <v>Australian Transaction Reports and Analysis Centre</v>
          </cell>
          <cell r="F52">
            <v>4013798</v>
          </cell>
          <cell r="G52">
            <v>1496629</v>
          </cell>
          <cell r="H52">
            <v>2517169</v>
          </cell>
        </row>
        <row r="53">
          <cell r="B53" t="str">
            <v>Australian Transport Safety Bureau</v>
          </cell>
          <cell r="F53">
            <v>121768</v>
          </cell>
          <cell r="G53">
            <v>102669</v>
          </cell>
          <cell r="H53">
            <v>19099</v>
          </cell>
        </row>
        <row r="54">
          <cell r="B54" t="str">
            <v>Australian War Memorial</v>
          </cell>
          <cell r="F54">
            <v>79063</v>
          </cell>
          <cell r="G54">
            <v>0</v>
          </cell>
          <cell r="H54">
            <v>79063</v>
          </cell>
        </row>
        <row r="55">
          <cell r="B55" t="str">
            <v>Bureau of Meteorology</v>
          </cell>
          <cell r="F55">
            <v>1788420</v>
          </cell>
          <cell r="G55">
            <v>749827</v>
          </cell>
          <cell r="H55">
            <v>1038593</v>
          </cell>
        </row>
        <row r="56">
          <cell r="B56" t="str">
            <v>Cancer Australia</v>
          </cell>
          <cell r="F56">
            <v>48178</v>
          </cell>
          <cell r="G56">
            <v>0</v>
          </cell>
          <cell r="H56">
            <v>48178</v>
          </cell>
        </row>
        <row r="57">
          <cell r="B57" t="str">
            <v>Central Land Council</v>
          </cell>
          <cell r="F57">
            <v>2233051</v>
          </cell>
          <cell r="G57">
            <v>2066363</v>
          </cell>
          <cell r="H57">
            <v>166688</v>
          </cell>
        </row>
        <row r="58">
          <cell r="B58" t="str">
            <v>Civil Aviation Safety Authority</v>
          </cell>
          <cell r="F58">
            <v>5479375</v>
          </cell>
          <cell r="G58">
            <v>4976434</v>
          </cell>
          <cell r="H58">
            <v>502941</v>
          </cell>
        </row>
        <row r="59">
          <cell r="B59" t="str">
            <v>Clean Energy Finance Corporation</v>
          </cell>
          <cell r="F59">
            <v>3794572</v>
          </cell>
          <cell r="G59">
            <v>2880845</v>
          </cell>
          <cell r="H59">
            <v>913727</v>
          </cell>
        </row>
        <row r="60">
          <cell r="B60" t="str">
            <v>Clean Energy Regulator</v>
          </cell>
          <cell r="F60">
            <v>2022794</v>
          </cell>
          <cell r="G60">
            <v>1811315</v>
          </cell>
          <cell r="H60">
            <v>211479</v>
          </cell>
        </row>
        <row r="61">
          <cell r="B61" t="str">
            <v>Climate Change Authority</v>
          </cell>
          <cell r="F61">
            <v>1067</v>
          </cell>
          <cell r="G61">
            <v>0</v>
          </cell>
          <cell r="H61">
            <v>1067</v>
          </cell>
        </row>
        <row r="62">
          <cell r="B62" t="str">
            <v>Coal Mining Industry (Long Service Leave Funding) Corporation</v>
          </cell>
          <cell r="F62">
            <v>1017903</v>
          </cell>
          <cell r="G62">
            <v>626631</v>
          </cell>
          <cell r="H62">
            <v>391272</v>
          </cell>
        </row>
        <row r="63">
          <cell r="B63" t="str">
            <v>Comcare</v>
          </cell>
          <cell r="F63">
            <v>25194008</v>
          </cell>
          <cell r="G63">
            <v>9597388</v>
          </cell>
          <cell r="H63">
            <v>15596620</v>
          </cell>
        </row>
        <row r="64">
          <cell r="B64" t="str">
            <v>Commonwealth Grants Commission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Commonwealth Scientific and Industrial Research Organisation</v>
          </cell>
          <cell r="F65">
            <v>20778683</v>
          </cell>
          <cell r="G65">
            <v>5519018</v>
          </cell>
          <cell r="H65">
            <v>15259665</v>
          </cell>
        </row>
        <row r="66">
          <cell r="B66" t="str">
            <v>Commonwealth Superannuation Corporation</v>
          </cell>
          <cell r="F66">
            <v>4128109</v>
          </cell>
          <cell r="G66">
            <v>1825596</v>
          </cell>
          <cell r="H66">
            <v>2302513</v>
          </cell>
        </row>
        <row r="67">
          <cell r="B67" t="str">
            <v>Cotton Research and Development Corporation</v>
          </cell>
          <cell r="F67">
            <v>1377</v>
          </cell>
          <cell r="G67">
            <v>0</v>
          </cell>
          <cell r="H67">
            <v>1377</v>
          </cell>
        </row>
        <row r="68">
          <cell r="B68" t="str">
            <v>Department of Agriculture, Water and the Environment</v>
          </cell>
          <cell r="F68">
            <v>21426889</v>
          </cell>
          <cell r="G68">
            <v>11322629</v>
          </cell>
          <cell r="H68">
            <v>10104260</v>
          </cell>
        </row>
        <row r="69">
          <cell r="B69" t="str">
            <v>Department of Defence</v>
          </cell>
          <cell r="F69">
            <v>113983004</v>
          </cell>
          <cell r="G69">
            <v>54006099</v>
          </cell>
          <cell r="H69">
            <v>59976905</v>
          </cell>
        </row>
        <row r="70">
          <cell r="B70" t="str">
            <v>Department of Education, Skills and Employment</v>
          </cell>
          <cell r="F70">
            <v>22180799</v>
          </cell>
          <cell r="G70">
            <v>14623513</v>
          </cell>
          <cell r="H70">
            <v>7557286</v>
          </cell>
        </row>
        <row r="71">
          <cell r="B71" t="str">
            <v>Department of Finance</v>
          </cell>
          <cell r="F71">
            <v>24940464</v>
          </cell>
          <cell r="G71">
            <v>1308750</v>
          </cell>
          <cell r="H71">
            <v>23631714</v>
          </cell>
        </row>
        <row r="72">
          <cell r="B72" t="str">
            <v>Department of Foreign Affairs and Trade</v>
          </cell>
          <cell r="F72">
            <v>19285540</v>
          </cell>
          <cell r="G72">
            <v>13686136</v>
          </cell>
          <cell r="H72">
            <v>5599404</v>
          </cell>
        </row>
        <row r="73">
          <cell r="B73" t="str">
            <v>Department of Health</v>
          </cell>
          <cell r="F73">
            <v>32886274</v>
          </cell>
          <cell r="G73">
            <v>16526264</v>
          </cell>
          <cell r="H73">
            <v>16360010</v>
          </cell>
        </row>
        <row r="74">
          <cell r="B74" t="str">
            <v>Department of Home Affairs</v>
          </cell>
          <cell r="F74">
            <v>112437589</v>
          </cell>
          <cell r="G74">
            <v>39473626</v>
          </cell>
          <cell r="H74">
            <v>72963963</v>
          </cell>
        </row>
        <row r="75">
          <cell r="B75" t="str">
            <v>Department of Industry, Science, Energy and Resources</v>
          </cell>
          <cell r="F75">
            <v>16680929</v>
          </cell>
          <cell r="G75">
            <v>5716701</v>
          </cell>
          <cell r="H75">
            <v>10964228</v>
          </cell>
        </row>
        <row r="76">
          <cell r="B76" t="str">
            <v>Department of Infrastructure, Transport, Regional Development and Communications</v>
          </cell>
          <cell r="F76">
            <v>9963952</v>
          </cell>
          <cell r="G76">
            <v>4106807</v>
          </cell>
          <cell r="H76">
            <v>5857145</v>
          </cell>
        </row>
        <row r="77">
          <cell r="B77" t="str">
            <v>Department of Parliamentary Services</v>
          </cell>
          <cell r="F77">
            <v>928184</v>
          </cell>
          <cell r="G77">
            <v>736600</v>
          </cell>
          <cell r="H77">
            <v>191584</v>
          </cell>
        </row>
        <row r="78">
          <cell r="B78" t="str">
            <v>Department of Social Services</v>
          </cell>
          <cell r="F78">
            <v>8645084</v>
          </cell>
          <cell r="G78">
            <v>5155504</v>
          </cell>
          <cell r="H78">
            <v>3489580</v>
          </cell>
        </row>
        <row r="79">
          <cell r="B79" t="str">
            <v>Department of the House of Representatives</v>
          </cell>
          <cell r="F79">
            <v>17947</v>
          </cell>
          <cell r="G79">
            <v>0</v>
          </cell>
          <cell r="H79">
            <v>17947</v>
          </cell>
        </row>
        <row r="80">
          <cell r="B80" t="str">
            <v>Department of the Prime Minister and Cabinet</v>
          </cell>
          <cell r="F80">
            <v>536711</v>
          </cell>
          <cell r="G80">
            <v>0</v>
          </cell>
          <cell r="H80">
            <v>536711</v>
          </cell>
        </row>
        <row r="81">
          <cell r="B81" t="str">
            <v>Department of the Senate</v>
          </cell>
          <cell r="F81">
            <v>10640</v>
          </cell>
          <cell r="G81">
            <v>0</v>
          </cell>
          <cell r="H81">
            <v>10640</v>
          </cell>
        </row>
        <row r="82">
          <cell r="B82" t="str">
            <v>Department of the Treasury</v>
          </cell>
          <cell r="F82">
            <v>5576319</v>
          </cell>
          <cell r="G82">
            <v>2436700</v>
          </cell>
          <cell r="H82">
            <v>3139619</v>
          </cell>
        </row>
        <row r="83">
          <cell r="B83" t="str">
            <v>Department of Veterans' Affairs</v>
          </cell>
          <cell r="F83">
            <v>11910366</v>
          </cell>
          <cell r="G83">
            <v>4077052</v>
          </cell>
          <cell r="H83">
            <v>7833314</v>
          </cell>
        </row>
        <row r="84">
          <cell r="B84" t="str">
            <v>Digital Transformation Agency</v>
          </cell>
          <cell r="F84">
            <v>1941455</v>
          </cell>
          <cell r="G84">
            <v>0</v>
          </cell>
          <cell r="H84">
            <v>1941455</v>
          </cell>
        </row>
        <row r="85">
          <cell r="B85" t="str">
            <v>Director of National Parks</v>
          </cell>
          <cell r="F85">
            <v>955936</v>
          </cell>
          <cell r="G85">
            <v>626532</v>
          </cell>
          <cell r="H85">
            <v>329404</v>
          </cell>
        </row>
        <row r="86">
          <cell r="B86" t="str">
            <v>Export Finance and Insurance Corporation (Export Finance Australia)</v>
          </cell>
          <cell r="F86">
            <v>3390709</v>
          </cell>
          <cell r="G86">
            <v>2357669</v>
          </cell>
          <cell r="H86">
            <v>1033040</v>
          </cell>
        </row>
        <row r="87">
          <cell r="B87" t="str">
            <v>Fair Work Commission</v>
          </cell>
          <cell r="F87">
            <v>1180739</v>
          </cell>
          <cell r="G87">
            <v>933810</v>
          </cell>
          <cell r="H87">
            <v>246929</v>
          </cell>
        </row>
        <row r="88">
          <cell r="B88" t="str">
            <v>Fair Work Ombudsman and Registered Organisations Commission Entity</v>
          </cell>
          <cell r="F88">
            <v>14917604</v>
          </cell>
          <cell r="G88">
            <v>9785079</v>
          </cell>
          <cell r="H88">
            <v>5132525</v>
          </cell>
        </row>
        <row r="89">
          <cell r="B89" t="str">
            <v>Federal Court of Australia</v>
          </cell>
          <cell r="F89">
            <v>612111</v>
          </cell>
          <cell r="G89">
            <v>0</v>
          </cell>
          <cell r="H89">
            <v>612111</v>
          </cell>
        </row>
        <row r="90">
          <cell r="B90" t="str">
            <v>Fisheries Research and Development Corporation</v>
          </cell>
          <cell r="F90">
            <v>74917</v>
          </cell>
          <cell r="G90">
            <v>0</v>
          </cell>
          <cell r="H90">
            <v>74917</v>
          </cell>
        </row>
        <row r="91">
          <cell r="B91" t="str">
            <v>Food Standards Australia New Zealand</v>
          </cell>
          <cell r="F91">
            <v>985163</v>
          </cell>
          <cell r="G91">
            <v>901408</v>
          </cell>
          <cell r="H91">
            <v>83755</v>
          </cell>
        </row>
        <row r="92">
          <cell r="B92" t="str">
            <v>Future Fund Management Agency</v>
          </cell>
          <cell r="F92">
            <v>4002003</v>
          </cell>
          <cell r="G92">
            <v>3750507</v>
          </cell>
          <cell r="H92">
            <v>251496</v>
          </cell>
        </row>
        <row r="93">
          <cell r="B93" t="str">
            <v>Geoscience Australia</v>
          </cell>
          <cell r="F93">
            <v>632322</v>
          </cell>
          <cell r="G93">
            <v>0</v>
          </cell>
          <cell r="H93">
            <v>632322</v>
          </cell>
        </row>
        <row r="94">
          <cell r="B94" t="str">
            <v>Grains Research and Development Corporation</v>
          </cell>
          <cell r="F94">
            <v>4120783</v>
          </cell>
          <cell r="G94">
            <v>446669</v>
          </cell>
          <cell r="H94">
            <v>3674114</v>
          </cell>
        </row>
        <row r="95">
          <cell r="B95" t="str">
            <v>Great Barrier Reef Marine Park Authority</v>
          </cell>
          <cell r="F95">
            <v>1527156</v>
          </cell>
          <cell r="G95">
            <v>985692</v>
          </cell>
          <cell r="H95">
            <v>541464</v>
          </cell>
        </row>
        <row r="96">
          <cell r="B96" t="str">
            <v>Independent Hospital Pricing Authority</v>
          </cell>
          <cell r="F96">
            <v>82285</v>
          </cell>
          <cell r="G96">
            <v>62000</v>
          </cell>
          <cell r="H96">
            <v>20285</v>
          </cell>
        </row>
        <row r="97">
          <cell r="B97" t="str">
            <v>Independent Parliamentary Expenses Authority</v>
          </cell>
          <cell r="F97">
            <v>156449</v>
          </cell>
          <cell r="G97">
            <v>124668</v>
          </cell>
          <cell r="H97">
            <v>31781</v>
          </cell>
        </row>
        <row r="98">
          <cell r="B98" t="str">
            <v>Indigenous Business Australia</v>
          </cell>
          <cell r="F98">
            <v>2496036</v>
          </cell>
          <cell r="G98">
            <v>1507057</v>
          </cell>
          <cell r="H98">
            <v>988979</v>
          </cell>
        </row>
        <row r="99">
          <cell r="B99" t="str">
            <v>Indigenous Land and Sea Corporation</v>
          </cell>
          <cell r="F99">
            <v>2215213</v>
          </cell>
          <cell r="G99">
            <v>1646457</v>
          </cell>
          <cell r="H99">
            <v>568756</v>
          </cell>
        </row>
        <row r="100">
          <cell r="B100" t="str">
            <v>Infrastructure Australia</v>
          </cell>
          <cell r="F100">
            <v>149536</v>
          </cell>
          <cell r="G100">
            <v>0</v>
          </cell>
          <cell r="H100">
            <v>149536</v>
          </cell>
        </row>
        <row r="101">
          <cell r="B101" t="str">
            <v>Inspector-General of Taxation</v>
          </cell>
          <cell r="F101">
            <v>20199</v>
          </cell>
          <cell r="G101">
            <v>0</v>
          </cell>
          <cell r="H101">
            <v>20199</v>
          </cell>
        </row>
        <row r="102">
          <cell r="B102" t="str">
            <v>IP Australia</v>
          </cell>
          <cell r="F102">
            <v>2136952</v>
          </cell>
          <cell r="G102">
            <v>1157268</v>
          </cell>
          <cell r="H102">
            <v>979684</v>
          </cell>
        </row>
        <row r="103">
          <cell r="B103" t="str">
            <v>Murray-Darling Basin Authority</v>
          </cell>
          <cell r="F103">
            <v>1756652</v>
          </cell>
          <cell r="G103">
            <v>1381419</v>
          </cell>
          <cell r="H103">
            <v>375233</v>
          </cell>
        </row>
        <row r="104">
          <cell r="B104" t="str">
            <v>National Archives of Australia</v>
          </cell>
          <cell r="F104">
            <v>709034</v>
          </cell>
          <cell r="G104">
            <v>0</v>
          </cell>
          <cell r="H104">
            <v>709034</v>
          </cell>
        </row>
        <row r="105">
          <cell r="B105" t="str">
            <v>National Blood Authority</v>
          </cell>
          <cell r="F105">
            <v>213856</v>
          </cell>
          <cell r="G105">
            <v>161701</v>
          </cell>
          <cell r="H105">
            <v>52155</v>
          </cell>
        </row>
        <row r="106">
          <cell r="B106" t="str">
            <v>National Capital Authority</v>
          </cell>
          <cell r="F106">
            <v>519668</v>
          </cell>
          <cell r="G106">
            <v>0</v>
          </cell>
          <cell r="H106">
            <v>519668</v>
          </cell>
        </row>
        <row r="107">
          <cell r="B107" t="str">
            <v>National Competition Council</v>
          </cell>
          <cell r="F107">
            <v>64269</v>
          </cell>
          <cell r="G107">
            <v>33295</v>
          </cell>
          <cell r="H107">
            <v>30973</v>
          </cell>
        </row>
        <row r="108">
          <cell r="B108" t="str">
            <v>National Disability Insurance Agency</v>
          </cell>
          <cell r="F108">
            <v>34690638</v>
          </cell>
          <cell r="G108">
            <v>5795298</v>
          </cell>
          <cell r="H108">
            <v>28895340</v>
          </cell>
        </row>
        <row r="109">
          <cell r="B109" t="str">
            <v>National Faster Rail Agency</v>
          </cell>
          <cell r="F109">
            <v>6497</v>
          </cell>
          <cell r="G109">
            <v>0</v>
          </cell>
          <cell r="H109">
            <v>6497</v>
          </cell>
        </row>
        <row r="110">
          <cell r="B110" t="str">
            <v>National Film and Sound Archive of Australia</v>
          </cell>
          <cell r="F110">
            <v>89629</v>
          </cell>
          <cell r="G110">
            <v>51347</v>
          </cell>
          <cell r="H110">
            <v>38282</v>
          </cell>
        </row>
        <row r="111">
          <cell r="B111" t="str">
            <v>National Gallery of Australia</v>
          </cell>
          <cell r="F111">
            <v>415227</v>
          </cell>
          <cell r="G111">
            <v>0</v>
          </cell>
          <cell r="H111">
            <v>415227</v>
          </cell>
        </row>
        <row r="112">
          <cell r="B112" t="str">
            <v>National Health and Medical Research Council</v>
          </cell>
          <cell r="F112">
            <v>367130</v>
          </cell>
          <cell r="G112">
            <v>299679</v>
          </cell>
          <cell r="H112">
            <v>67451</v>
          </cell>
        </row>
        <row r="113">
          <cell r="B113" t="str">
            <v>National Health Funding Body</v>
          </cell>
          <cell r="F113">
            <v>6177</v>
          </cell>
          <cell r="G113">
            <v>0</v>
          </cell>
          <cell r="H113">
            <v>6177</v>
          </cell>
        </row>
        <row r="114">
          <cell r="B114" t="str">
            <v>National Housing Finance and Investment Corporation</v>
          </cell>
          <cell r="F114">
            <v>2713534</v>
          </cell>
          <cell r="G114">
            <v>416938</v>
          </cell>
          <cell r="H114">
            <v>2296596</v>
          </cell>
        </row>
        <row r="115">
          <cell r="B115" t="str">
            <v>National Indigenous Australians Agency</v>
          </cell>
          <cell r="F115">
            <v>5690152</v>
          </cell>
          <cell r="G115">
            <v>4064822</v>
          </cell>
          <cell r="H115">
            <v>1625330</v>
          </cell>
        </row>
        <row r="116">
          <cell r="B116" t="str">
            <v>National Library of Australia</v>
          </cell>
          <cell r="F116">
            <v>480102</v>
          </cell>
          <cell r="G116">
            <v>116943</v>
          </cell>
          <cell r="H116">
            <v>363159</v>
          </cell>
        </row>
        <row r="117">
          <cell r="B117" t="str">
            <v>National Mental Health Commission</v>
          </cell>
          <cell r="F117">
            <v>9301</v>
          </cell>
          <cell r="G117">
            <v>0</v>
          </cell>
          <cell r="H117">
            <v>9301</v>
          </cell>
        </row>
        <row r="118">
          <cell r="B118" t="str">
            <v>National Museum of Australia</v>
          </cell>
          <cell r="F118">
            <v>265197</v>
          </cell>
          <cell r="G118">
            <v>222168</v>
          </cell>
          <cell r="H118">
            <v>43029</v>
          </cell>
        </row>
        <row r="119">
          <cell r="B119" t="str">
            <v>National Offshore Petroleum Safety and Environmental Management Authority</v>
          </cell>
          <cell r="F119">
            <v>1013877</v>
          </cell>
          <cell r="G119">
            <v>895334</v>
          </cell>
          <cell r="H119">
            <v>118543</v>
          </cell>
        </row>
        <row r="120">
          <cell r="B120" t="str">
            <v>National Portrait Gallery of Australia</v>
          </cell>
          <cell r="F120">
            <v>2144</v>
          </cell>
          <cell r="G120">
            <v>0</v>
          </cell>
          <cell r="H120">
            <v>2144</v>
          </cell>
        </row>
        <row r="121">
          <cell r="B121" t="str">
            <v>National Recovery and Resilience Agency</v>
          </cell>
          <cell r="F121">
            <v>35753</v>
          </cell>
          <cell r="G121">
            <v>0</v>
          </cell>
          <cell r="H121">
            <v>35753</v>
          </cell>
        </row>
        <row r="122">
          <cell r="B122" t="str">
            <v>National Transport Commission</v>
          </cell>
          <cell r="F122">
            <v>106017</v>
          </cell>
          <cell r="G122">
            <v>38064</v>
          </cell>
          <cell r="H122">
            <v>67953</v>
          </cell>
        </row>
        <row r="123">
          <cell r="B123" t="str">
            <v>NDIS Quality and Safeguards Commission</v>
          </cell>
          <cell r="F123">
            <v>1353885</v>
          </cell>
          <cell r="G123">
            <v>1109838</v>
          </cell>
          <cell r="H123">
            <v>244047</v>
          </cell>
        </row>
        <row r="124">
          <cell r="B124" t="str">
            <v>North Queensland Water Infrastructure Authority</v>
          </cell>
          <cell r="F124">
            <v>499</v>
          </cell>
          <cell r="G124">
            <v>499</v>
          </cell>
          <cell r="H124">
            <v>0</v>
          </cell>
        </row>
        <row r="125">
          <cell r="B125" t="str">
            <v>Northern Australia Infrastructure Facility</v>
          </cell>
          <cell r="F125">
            <v>1098349</v>
          </cell>
          <cell r="G125">
            <v>800488</v>
          </cell>
          <cell r="H125">
            <v>297861</v>
          </cell>
        </row>
        <row r="126">
          <cell r="B126" t="str">
            <v>Northern Land Council</v>
          </cell>
          <cell r="F126">
            <v>5489334</v>
          </cell>
          <cell r="G126">
            <v>3836920</v>
          </cell>
          <cell r="H126">
            <v>1652414</v>
          </cell>
        </row>
        <row r="127">
          <cell r="B127" t="str">
            <v>Office of Parliamentary Counsel</v>
          </cell>
          <cell r="F127">
            <v>31192</v>
          </cell>
          <cell r="G127">
            <v>0</v>
          </cell>
          <cell r="H127">
            <v>31192</v>
          </cell>
        </row>
        <row r="128">
          <cell r="B128" t="str">
            <v>Office of the Auditing and Assurance Standards Board</v>
          </cell>
          <cell r="F128">
            <v>8000</v>
          </cell>
          <cell r="G128">
            <v>0</v>
          </cell>
          <cell r="H128">
            <v>8000</v>
          </cell>
        </row>
        <row r="129">
          <cell r="B129" t="str">
            <v xml:space="preserve">Office of the Australian Accounting Standards Board </v>
          </cell>
          <cell r="F129">
            <v>22012</v>
          </cell>
          <cell r="G129">
            <v>0</v>
          </cell>
          <cell r="H129">
            <v>22012</v>
          </cell>
        </row>
        <row r="130">
          <cell r="B130" t="str">
            <v>Office of the Australian Information Commissioner</v>
          </cell>
          <cell r="F130">
            <v>1825274</v>
          </cell>
          <cell r="G130">
            <v>678534</v>
          </cell>
          <cell r="H130">
            <v>1146740</v>
          </cell>
        </row>
        <row r="131">
          <cell r="B131" t="str">
            <v>Office of the Commonwealth Ombudsman</v>
          </cell>
          <cell r="F131">
            <v>518447</v>
          </cell>
          <cell r="G131">
            <v>378965</v>
          </cell>
          <cell r="H131">
            <v>139482</v>
          </cell>
        </row>
        <row r="132">
          <cell r="B132" t="str">
            <v>Office of the Director of Public Prosecutions</v>
          </cell>
          <cell r="F132">
            <v>64695</v>
          </cell>
          <cell r="G132">
            <v>0</v>
          </cell>
          <cell r="H132">
            <v>64695</v>
          </cell>
        </row>
        <row r="133">
          <cell r="B133" t="str">
            <v>Office of the Inspector-General of Intelligence and Security</v>
          </cell>
          <cell r="F133">
            <v>555032</v>
          </cell>
          <cell r="G133">
            <v>506036</v>
          </cell>
          <cell r="H133">
            <v>48996</v>
          </cell>
        </row>
        <row r="134">
          <cell r="B134" t="str">
            <v>Office of the Official Secretary to the Governor-General</v>
          </cell>
          <cell r="F134">
            <v>38319</v>
          </cell>
          <cell r="G134">
            <v>0</v>
          </cell>
          <cell r="H134">
            <v>38319</v>
          </cell>
        </row>
        <row r="135">
          <cell r="B135" t="str">
            <v>Office of the Special Investigator</v>
          </cell>
          <cell r="F135" t="str">
            <v>N/A</v>
          </cell>
          <cell r="G135" t="str">
            <v>N/A</v>
          </cell>
          <cell r="H135" t="str">
            <v>N/A</v>
          </cell>
        </row>
        <row r="136">
          <cell r="B136" t="str">
            <v>Old Parliament House</v>
          </cell>
          <cell r="F136">
            <v>18996</v>
          </cell>
          <cell r="G136">
            <v>0</v>
          </cell>
          <cell r="H136">
            <v>18996</v>
          </cell>
        </row>
        <row r="137">
          <cell r="B137" t="str">
            <v>Organ and Tissue Authority</v>
          </cell>
          <cell r="F137">
            <v>0</v>
          </cell>
          <cell r="G137">
            <v>0</v>
          </cell>
          <cell r="H137">
            <v>0</v>
          </cell>
        </row>
        <row r="138">
          <cell r="B138" t="str">
            <v>Parliamentary Budget Office</v>
          </cell>
          <cell r="F138">
            <v>34128</v>
          </cell>
          <cell r="G138">
            <v>0</v>
          </cell>
          <cell r="H138">
            <v>34128</v>
          </cell>
        </row>
        <row r="139">
          <cell r="B139" t="str">
            <v>Productivity Commission</v>
          </cell>
          <cell r="F139">
            <v>65743</v>
          </cell>
          <cell r="G139">
            <v>0</v>
          </cell>
          <cell r="H139">
            <v>65743</v>
          </cell>
        </row>
        <row r="140">
          <cell r="B140" t="str">
            <v>Professional Services Review</v>
          </cell>
          <cell r="F140">
            <v>3236004</v>
          </cell>
          <cell r="G140">
            <v>2308908</v>
          </cell>
          <cell r="H140">
            <v>927096</v>
          </cell>
        </row>
        <row r="141">
          <cell r="B141" t="str">
            <v>Regional Investment Corporation</v>
          </cell>
          <cell r="F141">
            <v>70895</v>
          </cell>
          <cell r="G141">
            <v>0</v>
          </cell>
          <cell r="H141">
            <v>70895</v>
          </cell>
        </row>
        <row r="142">
          <cell r="B142" t="str">
            <v>Reserve Bank of Australia</v>
          </cell>
          <cell r="F142">
            <v>2792628</v>
          </cell>
          <cell r="G142">
            <v>1891882</v>
          </cell>
          <cell r="H142">
            <v>900746</v>
          </cell>
        </row>
        <row r="143">
          <cell r="B143" t="str">
            <v>Royal Australian Air Force Veterans' Residences Trust Fund</v>
          </cell>
          <cell r="F143">
            <v>1106</v>
          </cell>
          <cell r="G143">
            <v>0</v>
          </cell>
          <cell r="H143">
            <v>1106</v>
          </cell>
        </row>
        <row r="144">
          <cell r="B144" t="str">
            <v>Royal Australian Air Force Welfare Trust Fund</v>
          </cell>
          <cell r="F144">
            <v>0</v>
          </cell>
          <cell r="G144">
            <v>0</v>
          </cell>
          <cell r="H144">
            <v>0</v>
          </cell>
        </row>
        <row r="145">
          <cell r="B145" t="str">
            <v>Royal Australian Mint</v>
          </cell>
          <cell r="F145">
            <v>152771</v>
          </cell>
          <cell r="G145">
            <v>0</v>
          </cell>
          <cell r="H145">
            <v>152771</v>
          </cell>
        </row>
        <row r="146">
          <cell r="B146" t="str">
            <v>Royal Australian Navy Central Canteens Board</v>
          </cell>
          <cell r="F146">
            <v>44658</v>
          </cell>
          <cell r="G146">
            <v>0</v>
          </cell>
          <cell r="H146">
            <v>44658</v>
          </cell>
        </row>
        <row r="147">
          <cell r="B147" t="str">
            <v>Royal Australian Navy Relief Trust Fund</v>
          </cell>
          <cell r="F147">
            <v>0</v>
          </cell>
          <cell r="G147">
            <v>0</v>
          </cell>
          <cell r="H147">
            <v>0</v>
          </cell>
        </row>
        <row r="148">
          <cell r="B148" t="str">
            <v>Rural Industries Research and Development Corporation (AgriFutures Australia)</v>
          </cell>
          <cell r="F148">
            <v>318785</v>
          </cell>
          <cell r="G148">
            <v>74452</v>
          </cell>
          <cell r="H148">
            <v>244333</v>
          </cell>
        </row>
        <row r="149">
          <cell r="B149" t="str">
            <v>Safe Work Australia</v>
          </cell>
          <cell r="F149">
            <v>1245798</v>
          </cell>
          <cell r="G149">
            <v>1140997</v>
          </cell>
          <cell r="H149">
            <v>104801</v>
          </cell>
        </row>
        <row r="150">
          <cell r="B150" t="str">
            <v>Screen Australia</v>
          </cell>
          <cell r="F150">
            <v>1491047</v>
          </cell>
          <cell r="G150">
            <v>1305497</v>
          </cell>
          <cell r="H150">
            <v>185550</v>
          </cell>
        </row>
        <row r="151">
          <cell r="B151" t="str">
            <v>Seafarers Safety, Rehabilitation and Compensation Authority (Seacare Authority)</v>
          </cell>
          <cell r="F151">
            <v>0</v>
          </cell>
          <cell r="G151">
            <v>0</v>
          </cell>
          <cell r="H151">
            <v>0</v>
          </cell>
        </row>
        <row r="152">
          <cell r="B152" t="str">
            <v>Services Australia</v>
          </cell>
          <cell r="F152">
            <v>47787936</v>
          </cell>
          <cell r="G152">
            <v>20219421</v>
          </cell>
          <cell r="H152">
            <v>27568515</v>
          </cell>
        </row>
        <row r="153">
          <cell r="B153" t="str">
            <v>Sport Integrity Australia</v>
          </cell>
          <cell r="F153">
            <v>185435</v>
          </cell>
          <cell r="G153">
            <v>0</v>
          </cell>
          <cell r="H153">
            <v>185435</v>
          </cell>
        </row>
        <row r="154">
          <cell r="B154" t="str">
            <v>Sydney Harbour Federation Trust</v>
          </cell>
          <cell r="F154">
            <v>406568</v>
          </cell>
          <cell r="G154">
            <v>76356</v>
          </cell>
          <cell r="H154">
            <v>330212</v>
          </cell>
        </row>
        <row r="155">
          <cell r="B155" t="str">
            <v>Tertiary Education Quality and Standards Agency</v>
          </cell>
          <cell r="F155">
            <v>834907</v>
          </cell>
          <cell r="G155">
            <v>695426</v>
          </cell>
          <cell r="H155">
            <v>139481</v>
          </cell>
        </row>
        <row r="156">
          <cell r="B156" t="str">
            <v>Tiwi Land Council</v>
          </cell>
          <cell r="F156">
            <v>201960</v>
          </cell>
          <cell r="G156">
            <v>201960</v>
          </cell>
          <cell r="H156">
            <v>0</v>
          </cell>
        </row>
        <row r="157">
          <cell r="B157" t="str">
            <v>Torres Strait Regional Authority</v>
          </cell>
          <cell r="F157">
            <v>331883</v>
          </cell>
          <cell r="G157">
            <v>0</v>
          </cell>
          <cell r="H157">
            <v>331883</v>
          </cell>
        </row>
        <row r="158">
          <cell r="B158" t="str">
            <v>Tourism Australia</v>
          </cell>
          <cell r="F158">
            <v>591664</v>
          </cell>
          <cell r="G158">
            <v>433658</v>
          </cell>
          <cell r="H158">
            <v>158006</v>
          </cell>
        </row>
        <row r="159">
          <cell r="B159" t="str">
            <v>Wine Australia</v>
          </cell>
          <cell r="F159">
            <v>315917</v>
          </cell>
          <cell r="G159">
            <v>0</v>
          </cell>
          <cell r="H159">
            <v>315917</v>
          </cell>
        </row>
        <row r="160">
          <cell r="B160" t="str">
            <v>Workplace Gender Equality Agency</v>
          </cell>
          <cell r="F160">
            <v>110083</v>
          </cell>
          <cell r="G160">
            <v>0</v>
          </cell>
          <cell r="H160">
            <v>110083</v>
          </cell>
        </row>
        <row r="161">
          <cell r="B161" t="str">
            <v>Wreck Bay Aboriginal Community Council</v>
          </cell>
          <cell r="F161">
            <v>13399</v>
          </cell>
          <cell r="G161">
            <v>0</v>
          </cell>
          <cell r="H161">
            <v>13399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  <sheetName val="Summary"/>
      <sheetName val="Formulas"/>
      <sheetName val="Text"/>
      <sheetName val="Agency reporting template"/>
      <sheetName val="A - Professional Fees"/>
      <sheetName val="List of Law Firms"/>
    </sheetNames>
    <sheetDataSet>
      <sheetData sheetId="0" refreshError="1"/>
      <sheetData sheetId="1" refreshError="1"/>
      <sheetData sheetId="2">
        <row r="2">
          <cell r="I2">
            <v>0</v>
          </cell>
        </row>
        <row r="3">
          <cell r="I3">
            <v>0</v>
          </cell>
        </row>
        <row r="4">
          <cell r="I4">
            <v>5118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46324</v>
          </cell>
        </row>
        <row r="10">
          <cell r="I10">
            <v>0</v>
          </cell>
        </row>
        <row r="11">
          <cell r="I11">
            <v>9775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2625</v>
          </cell>
        </row>
        <row r="18">
          <cell r="I18">
            <v>1874</v>
          </cell>
        </row>
        <row r="19">
          <cell r="I19">
            <v>0</v>
          </cell>
        </row>
        <row r="20">
          <cell r="I20">
            <v>1213</v>
          </cell>
        </row>
        <row r="21">
          <cell r="I21">
            <v>0</v>
          </cell>
        </row>
        <row r="22">
          <cell r="I22">
            <v>11926</v>
          </cell>
        </row>
        <row r="23">
          <cell r="I23">
            <v>0</v>
          </cell>
        </row>
        <row r="24">
          <cell r="I24">
            <v>5650</v>
          </cell>
        </row>
        <row r="25">
          <cell r="I25">
            <v>0</v>
          </cell>
        </row>
        <row r="26">
          <cell r="I26">
            <v>1229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1339</v>
          </cell>
        </row>
        <row r="35">
          <cell r="I35">
            <v>0</v>
          </cell>
        </row>
        <row r="36">
          <cell r="I36">
            <v>541</v>
          </cell>
        </row>
        <row r="37">
          <cell r="I37">
            <v>0</v>
          </cell>
        </row>
        <row r="38">
          <cell r="I38">
            <v>2871</v>
          </cell>
        </row>
        <row r="39">
          <cell r="I39">
            <v>848</v>
          </cell>
        </row>
        <row r="40">
          <cell r="I40">
            <v>2869</v>
          </cell>
        </row>
        <row r="41">
          <cell r="I41">
            <v>5307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82883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443895</v>
          </cell>
        </row>
        <row r="51">
          <cell r="I51">
            <v>5367</v>
          </cell>
        </row>
        <row r="52">
          <cell r="I52">
            <v>906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614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32245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24145</v>
          </cell>
        </row>
        <row r="69">
          <cell r="I69">
            <v>178356</v>
          </cell>
        </row>
        <row r="70">
          <cell r="I70">
            <v>23214</v>
          </cell>
        </row>
        <row r="71">
          <cell r="I71">
            <v>44524</v>
          </cell>
        </row>
        <row r="72">
          <cell r="I72">
            <v>10570</v>
          </cell>
        </row>
        <row r="73">
          <cell r="I73">
            <v>46585</v>
          </cell>
        </row>
        <row r="74">
          <cell r="I74">
            <v>193446</v>
          </cell>
        </row>
        <row r="75">
          <cell r="I75">
            <v>33209</v>
          </cell>
        </row>
        <row r="76">
          <cell r="I76">
            <v>5653</v>
          </cell>
        </row>
        <row r="77">
          <cell r="I77">
            <v>676</v>
          </cell>
        </row>
        <row r="78">
          <cell r="I78">
            <v>10847</v>
          </cell>
        </row>
        <row r="79">
          <cell r="I79">
            <v>0</v>
          </cell>
        </row>
        <row r="80">
          <cell r="I80">
            <v>870</v>
          </cell>
        </row>
        <row r="81">
          <cell r="I81">
            <v>0</v>
          </cell>
        </row>
        <row r="82">
          <cell r="I82">
            <v>3923</v>
          </cell>
        </row>
        <row r="83">
          <cell r="I83">
            <v>23125</v>
          </cell>
        </row>
        <row r="84">
          <cell r="I84">
            <v>8084</v>
          </cell>
        </row>
        <row r="85">
          <cell r="I85">
            <v>793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4980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1072</v>
          </cell>
        </row>
        <row r="93">
          <cell r="I93">
            <v>2022</v>
          </cell>
        </row>
        <row r="94">
          <cell r="I94">
            <v>0</v>
          </cell>
        </row>
        <row r="95">
          <cell r="I95">
            <v>1640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1570</v>
          </cell>
        </row>
        <row r="103">
          <cell r="I103">
            <v>535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2202</v>
          </cell>
        </row>
        <row r="107">
          <cell r="I107">
            <v>0</v>
          </cell>
        </row>
        <row r="108">
          <cell r="I108">
            <v>106999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1641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4194</v>
          </cell>
        </row>
        <row r="116">
          <cell r="I116">
            <v>1478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535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1376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2404</v>
          </cell>
        </row>
        <row r="141">
          <cell r="I141">
            <v>0</v>
          </cell>
        </row>
        <row r="142">
          <cell r="I142">
            <v>2063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633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107557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topLeftCell="A49" zoomScaleNormal="100" workbookViewId="0">
      <selection activeCell="D68" sqref="D68"/>
    </sheetView>
  </sheetViews>
  <sheetFormatPr defaultColWidth="23.42578125" defaultRowHeight="25.5" x14ac:dyDescent="0.35"/>
  <cols>
    <col min="1" max="1" width="75.7109375" style="2" customWidth="1"/>
    <col min="2" max="2" width="25.7109375" style="2" customWidth="1"/>
    <col min="3" max="3" width="10.5703125" style="1" customWidth="1"/>
    <col min="4" max="4" width="17" style="2" customWidth="1"/>
    <col min="5" max="16384" width="23.42578125" style="2"/>
  </cols>
  <sheetData>
    <row r="1" spans="1:2" x14ac:dyDescent="0.35">
      <c r="A1" s="23" t="s">
        <v>62</v>
      </c>
      <c r="B1" s="24"/>
    </row>
    <row r="2" spans="1:2" x14ac:dyDescent="0.35">
      <c r="A2" s="21" t="s">
        <v>1</v>
      </c>
      <c r="B2" s="22"/>
    </row>
    <row r="3" spans="1:2" x14ac:dyDescent="0.35">
      <c r="A3" s="3" t="s">
        <v>4</v>
      </c>
      <c r="B3" s="4">
        <v>4186342</v>
      </c>
    </row>
    <row r="4" spans="1:2" x14ac:dyDescent="0.35">
      <c r="A4" s="3" t="s">
        <v>5</v>
      </c>
      <c r="B4" s="4">
        <v>2507330</v>
      </c>
    </row>
    <row r="5" spans="1:2" x14ac:dyDescent="0.35">
      <c r="A5" s="3" t="s">
        <v>6</v>
      </c>
      <c r="B5" s="4">
        <v>1679012</v>
      </c>
    </row>
    <row r="6" spans="1:2" ht="26.25" thickBot="1" x14ac:dyDescent="0.4">
      <c r="A6" s="19" t="s">
        <v>7</v>
      </c>
      <c r="B6" s="20"/>
    </row>
    <row r="7" spans="1:2" ht="26.25" thickTop="1" x14ac:dyDescent="0.35">
      <c r="A7" s="3" t="s">
        <v>8</v>
      </c>
      <c r="B7" s="4">
        <f>B4</f>
        <v>2507330</v>
      </c>
    </row>
    <row r="8" spans="1:2" ht="26.25" thickBot="1" x14ac:dyDescent="0.4">
      <c r="A8" s="19" t="s">
        <v>9</v>
      </c>
      <c r="B8" s="20"/>
    </row>
    <row r="9" spans="1:2" ht="26.25" thickTop="1" x14ac:dyDescent="0.35">
      <c r="A9" s="3" t="s">
        <v>3</v>
      </c>
      <c r="B9" s="5">
        <v>20</v>
      </c>
    </row>
    <row r="10" spans="1:2" x14ac:dyDescent="0.35">
      <c r="A10" s="3" t="s">
        <v>10</v>
      </c>
      <c r="B10" s="4">
        <v>168849</v>
      </c>
    </row>
    <row r="11" spans="1:2" ht="26.25" thickBot="1" x14ac:dyDescent="0.4">
      <c r="A11" s="6" t="s">
        <v>11</v>
      </c>
      <c r="B11" s="7"/>
    </row>
    <row r="12" spans="1:2" x14ac:dyDescent="0.35">
      <c r="A12" s="8" t="s">
        <v>12</v>
      </c>
      <c r="B12" s="9">
        <v>0</v>
      </c>
    </row>
    <row r="13" spans="1:2" x14ac:dyDescent="0.35">
      <c r="A13" s="10" t="s">
        <v>13</v>
      </c>
      <c r="B13" s="4">
        <v>0</v>
      </c>
    </row>
    <row r="14" spans="1:2" x14ac:dyDescent="0.35">
      <c r="A14" s="8" t="s">
        <v>14</v>
      </c>
      <c r="B14" s="9">
        <v>0</v>
      </c>
    </row>
    <row r="15" spans="1:2" x14ac:dyDescent="0.35">
      <c r="A15" s="10" t="s">
        <v>15</v>
      </c>
      <c r="B15" s="4">
        <v>0</v>
      </c>
    </row>
    <row r="16" spans="1:2" x14ac:dyDescent="0.35">
      <c r="A16" s="8" t="s">
        <v>16</v>
      </c>
      <c r="B16" s="9">
        <v>0</v>
      </c>
    </row>
    <row r="17" spans="1:2" x14ac:dyDescent="0.35">
      <c r="A17" s="10" t="s">
        <v>17</v>
      </c>
      <c r="B17" s="4">
        <v>0</v>
      </c>
    </row>
    <row r="18" spans="1:2" ht="26.25" thickBot="1" x14ac:dyDescent="0.4">
      <c r="A18" s="6" t="s">
        <v>18</v>
      </c>
      <c r="B18" s="7"/>
    </row>
    <row r="19" spans="1:2" x14ac:dyDescent="0.35">
      <c r="A19" s="8" t="s">
        <v>19</v>
      </c>
      <c r="B19" s="9">
        <v>3</v>
      </c>
    </row>
    <row r="20" spans="1:2" x14ac:dyDescent="0.35">
      <c r="A20" s="10" t="s">
        <v>20</v>
      </c>
      <c r="B20" s="4">
        <v>25486</v>
      </c>
    </row>
    <row r="21" spans="1:2" x14ac:dyDescent="0.35">
      <c r="A21" s="8" t="s">
        <v>21</v>
      </c>
      <c r="B21" s="9">
        <v>11</v>
      </c>
    </row>
    <row r="22" spans="1:2" x14ac:dyDescent="0.35">
      <c r="A22" s="10" t="s">
        <v>22</v>
      </c>
      <c r="B22" s="4">
        <v>58677</v>
      </c>
    </row>
    <row r="23" spans="1:2" x14ac:dyDescent="0.35">
      <c r="A23" s="8" t="s">
        <v>23</v>
      </c>
      <c r="B23" s="9">
        <v>0</v>
      </c>
    </row>
    <row r="24" spans="1:2" x14ac:dyDescent="0.35">
      <c r="A24" s="10" t="s">
        <v>24</v>
      </c>
      <c r="B24" s="4">
        <v>0</v>
      </c>
    </row>
    <row r="25" spans="1:2" x14ac:dyDescent="0.35">
      <c r="A25" s="3" t="s">
        <v>25</v>
      </c>
      <c r="B25" s="11">
        <f>B19+B21+B23</f>
        <v>14</v>
      </c>
    </row>
    <row r="26" spans="1:2" x14ac:dyDescent="0.35">
      <c r="A26" s="3" t="s">
        <v>26</v>
      </c>
      <c r="B26" s="12">
        <f>B20+B22+B24</f>
        <v>84163</v>
      </c>
    </row>
    <row r="27" spans="1:2" ht="26.25" thickBot="1" x14ac:dyDescent="0.4">
      <c r="A27" s="6" t="s">
        <v>27</v>
      </c>
      <c r="B27" s="7"/>
    </row>
    <row r="28" spans="1:2" x14ac:dyDescent="0.35">
      <c r="A28" s="8" t="s">
        <v>28</v>
      </c>
      <c r="B28" s="9">
        <v>0</v>
      </c>
    </row>
    <row r="29" spans="1:2" x14ac:dyDescent="0.35">
      <c r="A29" s="10" t="s">
        <v>29</v>
      </c>
      <c r="B29" s="4">
        <v>0</v>
      </c>
    </row>
    <row r="30" spans="1:2" x14ac:dyDescent="0.35">
      <c r="A30" s="8" t="s">
        <v>30</v>
      </c>
      <c r="B30" s="9">
        <v>0</v>
      </c>
    </row>
    <row r="31" spans="1:2" x14ac:dyDescent="0.35">
      <c r="A31" s="10" t="s">
        <v>31</v>
      </c>
      <c r="B31" s="4">
        <v>0</v>
      </c>
    </row>
    <row r="32" spans="1:2" x14ac:dyDescent="0.35">
      <c r="A32" s="8" t="s">
        <v>32</v>
      </c>
      <c r="B32" s="9">
        <v>0</v>
      </c>
    </row>
    <row r="33" spans="1:2" x14ac:dyDescent="0.35">
      <c r="A33" s="10" t="s">
        <v>33</v>
      </c>
      <c r="B33" s="4">
        <v>0</v>
      </c>
    </row>
    <row r="34" spans="1:2" ht="26.25" thickBot="1" x14ac:dyDescent="0.4">
      <c r="A34" s="6" t="s">
        <v>34</v>
      </c>
      <c r="B34" s="7"/>
    </row>
    <row r="35" spans="1:2" x14ac:dyDescent="0.35">
      <c r="A35" s="8" t="s">
        <v>35</v>
      </c>
      <c r="B35" s="9">
        <v>5</v>
      </c>
    </row>
    <row r="36" spans="1:2" x14ac:dyDescent="0.35">
      <c r="A36" s="10" t="s">
        <v>36</v>
      </c>
      <c r="B36" s="4">
        <v>56687</v>
      </c>
    </row>
    <row r="37" spans="1:2" x14ac:dyDescent="0.35">
      <c r="A37" s="8" t="s">
        <v>37</v>
      </c>
      <c r="B37" s="9">
        <v>1</v>
      </c>
    </row>
    <row r="38" spans="1:2" x14ac:dyDescent="0.35">
      <c r="A38" s="10" t="s">
        <v>38</v>
      </c>
      <c r="B38" s="4">
        <v>27999</v>
      </c>
    </row>
    <row r="39" spans="1:2" x14ac:dyDescent="0.35">
      <c r="A39" s="8" t="s">
        <v>39</v>
      </c>
      <c r="B39" s="9">
        <v>0</v>
      </c>
    </row>
    <row r="40" spans="1:2" x14ac:dyDescent="0.35">
      <c r="A40" s="10" t="s">
        <v>40</v>
      </c>
      <c r="B40" s="4">
        <v>0</v>
      </c>
    </row>
    <row r="41" spans="1:2" x14ac:dyDescent="0.35">
      <c r="A41" s="3" t="s">
        <v>41</v>
      </c>
      <c r="B41" s="11">
        <f>B35+B37+B39</f>
        <v>6</v>
      </c>
    </row>
    <row r="42" spans="1:2" x14ac:dyDescent="0.35">
      <c r="A42" s="3" t="s">
        <v>42</v>
      </c>
      <c r="B42" s="12">
        <f>B36+B38+B40</f>
        <v>84686</v>
      </c>
    </row>
    <row r="43" spans="1:2" ht="26.25" thickBot="1" x14ac:dyDescent="0.4">
      <c r="A43" s="19" t="s">
        <v>43</v>
      </c>
      <c r="B43" s="20"/>
    </row>
    <row r="44" spans="1:2" ht="26.25" thickTop="1" x14ac:dyDescent="0.35">
      <c r="A44" s="3" t="s">
        <v>44</v>
      </c>
      <c r="B44" s="4">
        <v>11330</v>
      </c>
    </row>
    <row r="45" spans="1:2" ht="26.25" thickBot="1" x14ac:dyDescent="0.4">
      <c r="A45" s="19" t="s">
        <v>45</v>
      </c>
      <c r="B45" s="20"/>
    </row>
    <row r="46" spans="1:2" ht="26.25" thickTop="1" x14ac:dyDescent="0.35">
      <c r="A46" s="13" t="s">
        <v>46</v>
      </c>
      <c r="B46" s="14" t="s">
        <v>0</v>
      </c>
    </row>
    <row r="47" spans="1:2" x14ac:dyDescent="0.35">
      <c r="A47" s="15" t="s">
        <v>47</v>
      </c>
      <c r="B47" s="4">
        <v>2404</v>
      </c>
    </row>
    <row r="48" spans="1:2" x14ac:dyDescent="0.35">
      <c r="A48" s="15" t="s">
        <v>48</v>
      </c>
      <c r="B48" s="4">
        <v>4842</v>
      </c>
    </row>
    <row r="49" spans="1:2" x14ac:dyDescent="0.35">
      <c r="A49" s="15" t="s">
        <v>49</v>
      </c>
      <c r="B49" s="4">
        <v>0</v>
      </c>
    </row>
    <row r="50" spans="1:2" ht="26.25" thickBot="1" x14ac:dyDescent="0.4">
      <c r="A50" s="19" t="s">
        <v>50</v>
      </c>
      <c r="B50" s="20"/>
    </row>
    <row r="51" spans="1:2" ht="26.25" thickTop="1" x14ac:dyDescent="0.35">
      <c r="A51" s="3" t="s">
        <v>2</v>
      </c>
      <c r="B51" s="4">
        <v>1498832</v>
      </c>
    </row>
    <row r="52" spans="1:2" ht="26.25" thickBot="1" x14ac:dyDescent="0.4">
      <c r="A52" s="6" t="s">
        <v>51</v>
      </c>
      <c r="B52" s="7"/>
    </row>
    <row r="53" spans="1:2" x14ac:dyDescent="0.35">
      <c r="A53" s="15" t="s">
        <v>52</v>
      </c>
      <c r="B53" s="4">
        <v>0</v>
      </c>
    </row>
    <row r="54" spans="1:2" x14ac:dyDescent="0.35">
      <c r="A54" s="15" t="s">
        <v>53</v>
      </c>
      <c r="B54" s="4">
        <v>0</v>
      </c>
    </row>
    <row r="55" spans="1:2" x14ac:dyDescent="0.35">
      <c r="A55" s="15" t="s">
        <v>54</v>
      </c>
      <c r="B55" s="4">
        <v>0</v>
      </c>
    </row>
    <row r="56" spans="1:2" ht="26.25" thickBot="1" x14ac:dyDescent="0.4">
      <c r="A56" s="6" t="s">
        <v>55</v>
      </c>
      <c r="B56" s="7"/>
    </row>
    <row r="57" spans="1:2" x14ac:dyDescent="0.35">
      <c r="A57" s="15" t="s">
        <v>56</v>
      </c>
      <c r="B57" s="4">
        <v>0</v>
      </c>
    </row>
    <row r="58" spans="1:2" ht="26.25" thickBot="1" x14ac:dyDescent="0.4">
      <c r="A58" s="6" t="s">
        <v>57</v>
      </c>
      <c r="B58" s="7"/>
    </row>
    <row r="59" spans="1:2" x14ac:dyDescent="0.35">
      <c r="A59" s="8" t="s">
        <v>58</v>
      </c>
      <c r="B59" s="4">
        <v>169366</v>
      </c>
    </row>
    <row r="60" spans="1:2" x14ac:dyDescent="0.35">
      <c r="A60" s="16" t="s">
        <v>59</v>
      </c>
      <c r="B60" s="4">
        <v>319779</v>
      </c>
    </row>
    <row r="61" spans="1:2" x14ac:dyDescent="0.35">
      <c r="A61" s="16" t="s">
        <v>60</v>
      </c>
      <c r="B61" s="4">
        <v>513185</v>
      </c>
    </row>
    <row r="62" spans="1:2" x14ac:dyDescent="0.35">
      <c r="A62" s="16" t="s">
        <v>61</v>
      </c>
      <c r="B62" s="4">
        <v>39645</v>
      </c>
    </row>
    <row r="63" spans="1:2" x14ac:dyDescent="0.35">
      <c r="A63" s="10" t="s">
        <v>63</v>
      </c>
      <c r="B63" s="4">
        <v>456858</v>
      </c>
    </row>
    <row r="64" spans="1:2" ht="26.25" thickBot="1" x14ac:dyDescent="0.4">
      <c r="A64" s="17"/>
      <c r="B64" s="18"/>
    </row>
  </sheetData>
  <mergeCells count="7">
    <mergeCell ref="A50:B50"/>
    <mergeCell ref="A2:B2"/>
    <mergeCell ref="A1:B1"/>
    <mergeCell ref="A6:B6"/>
    <mergeCell ref="A8:B8"/>
    <mergeCell ref="A43:B43"/>
    <mergeCell ref="A45:B45"/>
  </mergeCells>
  <conditionalFormatting sqref="A2 A3:B5 A7:B7 A6 A9:B42 A8 A44:B44 A43 A46:B49 A45 A51:B61 A50 A63:B64">
    <cfRule type="expression" dxfId="8" priority="76">
      <formula>#REF!&lt;&gt;"Report complete"</formula>
    </cfRule>
  </conditionalFormatting>
  <conditionalFormatting sqref="A60:B61 A63:B63">
    <cfRule type="expression" dxfId="7" priority="77">
      <formula>$A60=""</formula>
    </cfRule>
  </conditionalFormatting>
  <conditionalFormatting sqref="B62">
    <cfRule type="expression" dxfId="4" priority="3">
      <formula>#REF!&lt;&gt;"Report complete"</formula>
    </cfRule>
  </conditionalFormatting>
  <conditionalFormatting sqref="B62">
    <cfRule type="expression" dxfId="3" priority="4">
      <formula>$A62=""</formula>
    </cfRule>
  </conditionalFormatting>
  <conditionalFormatting sqref="A62">
    <cfRule type="expression" dxfId="2" priority="1">
      <formula>#REF!&lt;&gt;"Report complete"</formula>
    </cfRule>
  </conditionalFormatting>
  <conditionalFormatting sqref="A62">
    <cfRule type="expression" dxfId="1" priority="2">
      <formula>$A62=""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3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4E727BBE-8A8F-469A-9260-0AA55A37FF34}">
            <xm:f>'\\psrfp01\folderredirection$\Corporate\Finance\Legal Services\2020-21 Legal Expenditure Reporting\Submission\[OLSC - PSR - 2020-21 Legal Services Expenditure Report (LSER) - 27 August 2021. - Copy.xlsx]Entry Form'!#REF!&lt;&gt;"Entry form complete"</xm:f>
            <x14:dxf>
              <font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A1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Professional Services Review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Linnet Lee</dc:creator>
  <cp:lastModifiedBy>Linnet Lee</cp:lastModifiedBy>
  <cp:lastPrinted>2021-09-21T07:43:16Z</cp:lastPrinted>
  <dcterms:created xsi:type="dcterms:W3CDTF">2021-09-21T07:25:07Z</dcterms:created>
  <dcterms:modified xsi:type="dcterms:W3CDTF">2022-10-10T02:39:43Z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3081</vt:lpwstr>
  </property>
</Properties>
</file>